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8" windowWidth="15480" windowHeight="8400" tabRatio="834" firstSheet="2" activeTab="2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перечень догов" sheetId="13" state="hidden" r:id="rId4"/>
    <sheet name="иные" sheetId="16" state="hidden" r:id="rId5"/>
    <sheet name="субвенции" sheetId="14" state="hidden" r:id="rId6"/>
    <sheet name="субсидии" sheetId="10" state="hidden" r:id="rId7"/>
    <sheet name="сбалансирован" sheetId="9" state="hidden" r:id="rId8"/>
    <sheet name="выравнив" sheetId="8" state="hidden" r:id="rId9"/>
    <sheet name="Лист1" sheetId="20" r:id="rId10"/>
  </sheets>
  <definedNames>
    <definedName name="_xlnm.Print_Titles" localSheetId="0">казна!#REF!</definedName>
    <definedName name="_xlnm.Print_Area" localSheetId="2">'нормативные обязательства'!$A$1:$D$18</definedName>
    <definedName name="_xlnm.Print_Area" localSheetId="1">программы!$A$1:$D$35</definedName>
  </definedNames>
  <calcPr calcId="125725"/>
</workbook>
</file>

<file path=xl/calcChain.xml><?xml version="1.0" encoding="utf-8"?>
<calcChain xmlns="http://schemas.openxmlformats.org/spreadsheetml/2006/main">
  <c r="F10" i="18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B25" i="8"/>
  <c r="F10" i="10" l="1"/>
  <c r="F10" i="16"/>
</calcChain>
</file>

<file path=xl/sharedStrings.xml><?xml version="1.0" encoding="utf-8"?>
<sst xmlns="http://schemas.openxmlformats.org/spreadsheetml/2006/main" count="310" uniqueCount="183">
  <si>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</si>
  <si>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</si>
  <si>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</si>
  <si>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</si>
  <si>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</si>
  <si>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</si>
  <si>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</si>
  <si>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</si>
  <si>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</si>
  <si>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</si>
  <si>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</si>
  <si>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</si>
  <si>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</si>
  <si>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</si>
  <si>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</si>
  <si>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</si>
  <si>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</si>
  <si>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</si>
  <si>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</si>
  <si>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</si>
  <si>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</si>
  <si>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</si>
  <si>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</si>
  <si>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</si>
  <si>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</si>
  <si>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</si>
  <si>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</si>
  <si>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</si>
  <si>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</si>
  <si>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</si>
  <si>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</si>
  <si>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</si>
  <si>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</si>
  <si>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</si>
  <si>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</si>
  <si>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</si>
  <si>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</si>
  <si>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</si>
  <si>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</si>
  <si>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</si>
  <si>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</si>
  <si>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</si>
  <si>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Сумма</t>
  </si>
  <si>
    <t>Всего</t>
  </si>
  <si>
    <t>на исполнение наказов избирателей депутатам Думы Астраханской области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</si>
  <si>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</si>
  <si>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</si>
  <si>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</si>
  <si>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</si>
  <si>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</si>
  <si>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</si>
  <si>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</si>
  <si>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</si>
  <si>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</si>
  <si>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</si>
  <si>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</si>
  <si>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</si>
  <si>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</si>
  <si>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</si>
  <si>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</si>
  <si>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</si>
  <si>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</si>
  <si>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</si>
  <si>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</si>
  <si>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</si>
  <si>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</si>
  <si>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</si>
  <si>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</si>
  <si>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</si>
  <si>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</si>
  <si>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</si>
  <si>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</si>
  <si>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</si>
  <si>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</si>
  <si>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</si>
  <si>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</si>
  <si>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</si>
  <si>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</si>
  <si>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</si>
  <si>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</si>
  <si>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</si>
  <si>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</si>
  <si>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</si>
  <si>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</si>
  <si>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</si>
  <si>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</si>
  <si>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</si>
  <si>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</si>
  <si>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</si>
  <si>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</si>
  <si>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</si>
  <si>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</si>
  <si>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</si>
  <si>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</si>
  <si>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</si>
  <si>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</si>
  <si>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</si>
  <si>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</si>
  <si>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</si>
  <si>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</si>
  <si>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</si>
  <si>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</si>
  <si>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</si>
  <si>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</si>
  <si>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</si>
  <si>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</si>
  <si>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</si>
  <si>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</si>
  <si>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</si>
  <si>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</si>
  <si>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</si>
  <si>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</si>
  <si>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</si>
  <si>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</si>
  <si>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</si>
  <si>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</si>
  <si>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</si>
  <si>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</si>
  <si>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</si>
  <si>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</si>
  <si>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</si>
  <si>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</si>
  <si>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</si>
  <si>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</si>
  <si>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</si>
  <si>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</si>
  <si>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</si>
  <si>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</si>
  <si>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</si>
  <si>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</si>
  <si>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</si>
  <si>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</si>
  <si>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</si>
  <si>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</si>
  <si>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</si>
  <si>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</si>
  <si>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</si>
  <si>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</si>
  <si>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</si>
  <si>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</si>
  <si>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</si>
  <si>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</si>
  <si>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</si>
  <si>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</si>
  <si>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</si>
  <si>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</si>
  <si>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</si>
  <si>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</si>
  <si>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</si>
  <si>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</si>
  <si>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</si>
  <si>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</si>
  <si>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</si>
  <si>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</si>
  <si>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</si>
  <si>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</si>
  <si>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</si>
  <si>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</si>
  <si>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</si>
  <si>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</si>
  <si>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</si>
  <si>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</si>
  <si>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</si>
  <si>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</si>
  <si>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</si>
  <si>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</si>
  <si>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</si>
  <si>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</si>
  <si>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</si>
  <si>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</si>
  <si>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</si>
  <si>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</si>
  <si>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</si>
  <si>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</si>
  <si>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</si>
  <si>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 xml:space="preserve"> в 2016 году </t>
  </si>
  <si>
    <t>имущества, составляющего казну муниципального образования  «Никольский сельсовет»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</si>
  <si>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</si>
  <si>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от                              №</t>
  </si>
  <si>
    <t>Приложение 6</t>
  </si>
  <si>
    <t xml:space="preserve">к решению Совета муниципального образования "Село Енотаевка" </t>
  </si>
  <si>
    <t>Расходы на исполнение публичных нормативных обязательств за 2023 год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</si>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</sst>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14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15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8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0" fillId="0" borderId="9" xfId="0" applyFont="1" applyBorder="1" applyAlignment="1"/>
    <xf numFmtId="0" fontId="5" fillId="0" borderId="9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1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  <xf numFmtId="0" fontId="4" fillId="0" borderId="12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52" customWidth="1"/>
    <col min="2" max="2" width="69.88671875" style="52" customWidth="1"/>
    <col min="3" max="3" width="8.6640625" style="52" customWidth="1"/>
    <col min="4" max="4" width="12.5546875" style="52" customWidth="1"/>
    <col min="5" max="5" width="10.88671875" style="52" customWidth="1"/>
    <col min="6" max="6" width="11.109375" style="52" customWidth="1"/>
    <col min="7" max="16384" width="9.109375" style="52"/>
  </cols>
  <sheetData>
    <row r="1" spans="1:6" ht="2.25" customHeight="1"/>
    <row r="2" spans="1:6" ht="18.75" customHeight="1">
      <c r="D2" s="134" t="s">
        <v>62</v>
      </c>
      <c r="E2" s="134"/>
      <c r="F2" s="134"/>
    </row>
    <row r="3" spans="1:6" ht="36.75" customHeight="1">
      <c r="D3" s="134" t="s">
        <v>171</v>
      </c>
      <c r="E3" s="134"/>
      <c r="F3" s="134"/>
    </row>
    <row r="4" spans="1:6" ht="18">
      <c r="D4" s="8"/>
    </row>
    <row r="6" spans="1:6" hidden="1"/>
    <row r="7" spans="1:6" ht="18">
      <c r="A7" s="133" t="s">
        <v>67</v>
      </c>
      <c r="B7" s="133"/>
      <c r="C7" s="133"/>
      <c r="D7" s="133"/>
      <c r="E7" s="133"/>
    </row>
    <row r="8" spans="1:6" ht="18">
      <c r="A8" s="133" t="s">
        <v>176</v>
      </c>
      <c r="B8" s="133"/>
      <c r="C8" s="133"/>
      <c r="D8" s="133"/>
      <c r="E8" s="133"/>
    </row>
    <row r="9" spans="1:6" ht="18">
      <c r="A9" s="17"/>
    </row>
    <row r="10" spans="1:6">
      <c r="A10" s="65"/>
      <c r="B10" s="66"/>
      <c r="C10" s="66"/>
      <c r="D10" s="66"/>
      <c r="E10" s="66" t="s">
        <v>66</v>
      </c>
    </row>
    <row r="11" spans="1:6" ht="74.25" customHeight="1">
      <c r="A11" s="62" t="s">
        <v>68</v>
      </c>
      <c r="B11" s="62" t="s">
        <v>73</v>
      </c>
      <c r="C11" s="62" t="s">
        <v>74</v>
      </c>
      <c r="D11" s="62" t="s">
        <v>75</v>
      </c>
      <c r="E11" s="62" t="s">
        <v>69</v>
      </c>
      <c r="F11" s="62" t="s">
        <v>9</v>
      </c>
    </row>
    <row r="12" spans="1:6" ht="61.5" customHeight="1">
      <c r="A12" s="62" t="s">
        <v>70</v>
      </c>
      <c r="B12" s="63"/>
      <c r="C12" s="62"/>
      <c r="D12" s="64"/>
      <c r="E12" s="64"/>
      <c r="F12" s="64"/>
    </row>
    <row r="13" spans="1:6" ht="48" hidden="1" customHeight="1">
      <c r="A13" s="62" t="s">
        <v>71</v>
      </c>
      <c r="B13" s="63"/>
      <c r="C13" s="62"/>
      <c r="D13" s="64"/>
      <c r="E13" s="64"/>
      <c r="F13" s="64"/>
    </row>
    <row r="14" spans="1:6" ht="59.25" hidden="1" customHeight="1">
      <c r="A14" s="62" t="s">
        <v>85</v>
      </c>
      <c r="B14" s="63"/>
      <c r="C14" s="62"/>
      <c r="D14" s="64"/>
      <c r="E14" s="64"/>
      <c r="F14" s="64"/>
    </row>
    <row r="15" spans="1:6" ht="55.5" hidden="1" customHeight="1">
      <c r="A15" s="62" t="s">
        <v>86</v>
      </c>
      <c r="B15" s="63"/>
      <c r="C15" s="62"/>
      <c r="D15" s="81"/>
      <c r="E15" s="81"/>
      <c r="F15" s="81"/>
    </row>
    <row r="16" spans="1:6" ht="67.5" hidden="1" customHeight="1">
      <c r="A16" s="62" t="s">
        <v>37</v>
      </c>
      <c r="B16" s="63"/>
      <c r="C16" s="62"/>
      <c r="D16" s="81"/>
      <c r="E16" s="81"/>
      <c r="F16" s="81"/>
    </row>
    <row r="17" spans="1:6" ht="51" hidden="1" customHeight="1">
      <c r="A17" s="62" t="s">
        <v>5</v>
      </c>
      <c r="B17" s="63"/>
      <c r="C17" s="62"/>
      <c r="D17" s="81"/>
      <c r="E17" s="81"/>
      <c r="F17" s="81"/>
    </row>
    <row r="18" spans="1:6" ht="43.5" hidden="1" customHeight="1">
      <c r="A18" s="62" t="s">
        <v>35</v>
      </c>
      <c r="B18" s="63"/>
      <c r="C18" s="62"/>
      <c r="D18" s="81"/>
      <c r="E18" s="81"/>
      <c r="F18" s="81"/>
    </row>
    <row r="19" spans="1:6" ht="42.75" hidden="1" customHeight="1">
      <c r="A19" s="62" t="s">
        <v>36</v>
      </c>
      <c r="B19" s="63"/>
      <c r="C19" s="62"/>
      <c r="D19" s="81"/>
      <c r="E19" s="81"/>
      <c r="F19" s="81"/>
    </row>
    <row r="20" spans="1:6" ht="45" hidden="1" customHeight="1">
      <c r="A20" s="62" t="s">
        <v>2</v>
      </c>
      <c r="B20" s="63"/>
      <c r="C20" s="62"/>
      <c r="D20" s="64"/>
      <c r="E20" s="64"/>
      <c r="F20" s="64"/>
    </row>
    <row r="21" spans="1:6" ht="42" hidden="1" customHeight="1">
      <c r="A21" s="62" t="s">
        <v>3</v>
      </c>
      <c r="B21" s="63"/>
      <c r="C21" s="62"/>
      <c r="D21" s="64"/>
      <c r="E21" s="64"/>
      <c r="F21" s="64"/>
    </row>
    <row r="22" spans="1:6" ht="42" hidden="1" customHeight="1">
      <c r="A22" s="62" t="s">
        <v>149</v>
      </c>
      <c r="B22" s="63"/>
      <c r="C22" s="62"/>
      <c r="D22" s="64"/>
      <c r="E22" s="64"/>
      <c r="F22" s="64"/>
    </row>
    <row r="23" spans="1:6" ht="36" hidden="1" customHeight="1">
      <c r="A23" s="62" t="s">
        <v>76</v>
      </c>
      <c r="B23" s="63"/>
      <c r="C23" s="62"/>
      <c r="D23" s="64"/>
      <c r="E23" s="64"/>
      <c r="F23" s="64"/>
    </row>
    <row r="24" spans="1:6" ht="43.5" hidden="1" customHeight="1">
      <c r="A24" s="62" t="s">
        <v>77</v>
      </c>
      <c r="B24" s="63"/>
      <c r="C24" s="62"/>
      <c r="D24" s="64"/>
      <c r="E24" s="64"/>
      <c r="F24" s="64"/>
    </row>
    <row r="25" spans="1:6" ht="41.25" hidden="1" customHeight="1">
      <c r="A25" s="62" t="s">
        <v>78</v>
      </c>
      <c r="B25" s="63"/>
      <c r="C25" s="62"/>
      <c r="D25" s="64"/>
      <c r="E25" s="64"/>
      <c r="F25" s="64"/>
    </row>
    <row r="26" spans="1:6" ht="54" hidden="1" customHeight="1">
      <c r="A26" s="62" t="s">
        <v>7</v>
      </c>
      <c r="B26" s="63"/>
      <c r="C26" s="62"/>
      <c r="D26" s="64"/>
      <c r="E26" s="64"/>
      <c r="F26" s="64"/>
    </row>
    <row r="27" spans="1:6" ht="42" hidden="1" customHeight="1">
      <c r="A27" s="62" t="s">
        <v>79</v>
      </c>
      <c r="B27" s="63"/>
      <c r="C27" s="62"/>
      <c r="D27" s="81"/>
      <c r="E27" s="81"/>
      <c r="F27" s="81"/>
    </row>
    <row r="28" spans="1:6" ht="42" hidden="1" customHeight="1">
      <c r="A28" s="62" t="s">
        <v>8</v>
      </c>
      <c r="B28" s="63"/>
      <c r="C28" s="62"/>
      <c r="D28" s="81"/>
      <c r="E28" s="81"/>
      <c r="F28" s="81"/>
    </row>
    <row r="29" spans="1:6" ht="50.25" hidden="1" customHeight="1">
      <c r="A29" s="62" t="s">
        <v>80</v>
      </c>
      <c r="B29" s="63"/>
      <c r="C29" s="62"/>
      <c r="D29" s="81"/>
      <c r="E29" s="81"/>
      <c r="F29" s="81"/>
    </row>
    <row r="30" spans="1:6" s="4" customFormat="1" ht="50.25" hidden="1" customHeight="1">
      <c r="A30" s="62" t="s">
        <v>81</v>
      </c>
      <c r="B30" s="63"/>
      <c r="C30" s="62"/>
      <c r="D30" s="81"/>
      <c r="E30" s="81"/>
      <c r="F30" s="81"/>
    </row>
    <row r="31" spans="1:6" ht="49.5" hidden="1" customHeight="1">
      <c r="A31" s="62" t="s">
        <v>82</v>
      </c>
      <c r="B31" s="63"/>
      <c r="C31" s="62"/>
      <c r="D31" s="64"/>
      <c r="E31" s="64"/>
      <c r="F31" s="64"/>
    </row>
    <row r="32" spans="1:6" ht="68.25" hidden="1" customHeight="1">
      <c r="A32" s="62" t="s">
        <v>83</v>
      </c>
      <c r="B32" s="63"/>
      <c r="C32" s="62"/>
      <c r="D32" s="64"/>
      <c r="E32" s="64"/>
      <c r="F32" s="64"/>
    </row>
    <row r="33" spans="1:7" ht="39" customHeight="1">
      <c r="A33" s="58"/>
      <c r="B33" s="79" t="s">
        <v>6</v>
      </c>
      <c r="C33" s="108">
        <f>SUM(C12:C32)</f>
        <v>0</v>
      </c>
      <c r="D33" s="82">
        <f>SUM(D12:D32)</f>
        <v>0</v>
      </c>
      <c r="E33" s="82">
        <f>SUM(E12:E32)</f>
        <v>0</v>
      </c>
      <c r="F33" s="82">
        <f>SUM(F12:F32)</f>
        <v>0</v>
      </c>
    </row>
    <row r="34" spans="1:7" ht="28.5" customHeight="1">
      <c r="B34" s="18"/>
      <c r="C34" s="18"/>
      <c r="D34" s="80"/>
      <c r="E34" s="80"/>
      <c r="F34" s="80"/>
      <c r="G34" s="18"/>
    </row>
    <row r="35" spans="1:7" ht="28.5" customHeight="1">
      <c r="B35" s="52" t="s">
        <v>38</v>
      </c>
      <c r="D35" s="56"/>
      <c r="E35" s="56"/>
      <c r="F35" s="56"/>
    </row>
    <row r="36" spans="1:7" ht="28.5" customHeight="1">
      <c r="D36" s="56"/>
      <c r="E36" s="56"/>
      <c r="F36" s="56"/>
    </row>
    <row r="37" spans="1:7" ht="28.5" customHeight="1">
      <c r="D37" s="56"/>
      <c r="E37" s="56"/>
      <c r="F37" s="56"/>
    </row>
    <row r="38" spans="1:7" ht="28.5" customHeight="1">
      <c r="D38" s="56"/>
      <c r="E38" s="56"/>
      <c r="F38" s="56"/>
    </row>
    <row r="39" spans="1:7" ht="28.5" customHeight="1">
      <c r="D39" s="56"/>
      <c r="E39" s="56"/>
      <c r="F39" s="56"/>
    </row>
    <row r="40" spans="1:7" ht="131.25" customHeight="1">
      <c r="D40" s="56"/>
      <c r="E40" s="56"/>
      <c r="F40" s="56"/>
    </row>
    <row r="41" spans="1:7" ht="131.25" customHeight="1">
      <c r="D41" s="56"/>
      <c r="E41" s="56"/>
      <c r="F41" s="56"/>
    </row>
    <row r="42" spans="1:7" ht="131.25" customHeight="1">
      <c r="D42" s="56"/>
      <c r="E42" s="56"/>
      <c r="F42" s="56"/>
    </row>
    <row r="43" spans="1:7" ht="131.25" customHeight="1">
      <c r="D43" s="56"/>
      <c r="E43" s="56"/>
      <c r="F43" s="56"/>
    </row>
    <row r="44" spans="1:7" ht="131.25" customHeight="1">
      <c r="D44" s="56"/>
      <c r="E44" s="56"/>
      <c r="F44" s="56"/>
    </row>
    <row r="45" spans="1:7" ht="131.25" customHeight="1">
      <c r="D45" s="56"/>
      <c r="E45" s="56"/>
      <c r="F45" s="56"/>
    </row>
    <row r="46" spans="1:7" ht="131.25" customHeight="1">
      <c r="D46" s="56"/>
      <c r="E46" s="56"/>
      <c r="F46" s="56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6" customWidth="1"/>
    <col min="2" max="2" width="73.44140625" style="6" customWidth="1"/>
    <col min="3" max="3" width="15.44140625" style="6" customWidth="1"/>
    <col min="4" max="4" width="70.33203125" style="6" customWidth="1"/>
    <col min="5" max="5" width="16.6640625" style="67" hidden="1" customWidth="1"/>
    <col min="6" max="8" width="0" style="6" hidden="1" customWidth="1"/>
    <col min="9" max="16384" width="10.44140625" style="6"/>
  </cols>
  <sheetData>
    <row r="1" spans="1:7">
      <c r="D1" s="6" t="s">
        <v>11</v>
      </c>
    </row>
    <row r="2" spans="1:7" ht="24.75" customHeight="1">
      <c r="D2" s="54" t="s">
        <v>20</v>
      </c>
      <c r="E2" s="109"/>
    </row>
    <row r="3" spans="1:7" ht="26.25" customHeight="1">
      <c r="D3" s="96" t="s">
        <v>119</v>
      </c>
      <c r="E3" s="110"/>
      <c r="F3" s="94"/>
      <c r="G3" s="94"/>
    </row>
    <row r="4" spans="1:7" ht="26.25" customHeight="1">
      <c r="D4" s="94"/>
      <c r="E4" s="111"/>
      <c r="F4" s="94"/>
      <c r="G4" s="94"/>
    </row>
    <row r="5" spans="1:7" ht="16.5" customHeight="1">
      <c r="D5" s="54"/>
      <c r="E5" s="109"/>
    </row>
    <row r="6" spans="1:7" ht="17.25" customHeight="1">
      <c r="A6" s="135" t="s">
        <v>121</v>
      </c>
      <c r="B6" s="136"/>
      <c r="C6" s="136"/>
      <c r="D6" s="136"/>
      <c r="E6" s="112"/>
    </row>
    <row r="7" spans="1:7">
      <c r="A7" s="37"/>
      <c r="B7" s="83"/>
      <c r="C7" s="83"/>
      <c r="D7" s="84"/>
      <c r="E7" s="113"/>
    </row>
    <row r="8" spans="1:7" ht="15.75" customHeight="1">
      <c r="A8" s="137" t="s">
        <v>68</v>
      </c>
      <c r="B8" s="138" t="s">
        <v>53</v>
      </c>
      <c r="C8" s="139" t="s">
        <v>122</v>
      </c>
      <c r="D8" s="139" t="s">
        <v>54</v>
      </c>
      <c r="E8" s="114"/>
    </row>
    <row r="9" spans="1:7" ht="54" customHeight="1">
      <c r="A9" s="137"/>
      <c r="B9" s="139"/>
      <c r="C9" s="139"/>
      <c r="D9" s="138"/>
      <c r="E9" s="115"/>
      <c r="F9" s="6">
        <v>2015</v>
      </c>
      <c r="G9" s="6">
        <v>2016</v>
      </c>
    </row>
    <row r="10" spans="1:7" ht="57.75" customHeight="1">
      <c r="A10" s="85">
        <v>1</v>
      </c>
      <c r="B10" s="3" t="s">
        <v>64</v>
      </c>
      <c r="C10" s="86">
        <v>250</v>
      </c>
      <c r="D10" s="97" t="s">
        <v>19</v>
      </c>
      <c r="E10" s="120" t="s">
        <v>150</v>
      </c>
    </row>
    <row r="11" spans="1:7" ht="60" customHeight="1">
      <c r="A11" s="85">
        <v>2</v>
      </c>
      <c r="B11" s="97" t="s">
        <v>135</v>
      </c>
      <c r="C11" s="86">
        <v>10</v>
      </c>
      <c r="D11" s="97" t="s">
        <v>19</v>
      </c>
      <c r="E11" s="120" t="s">
        <v>151</v>
      </c>
      <c r="F11" s="6">
        <v>10</v>
      </c>
      <c r="G11" s="6">
        <v>10</v>
      </c>
    </row>
    <row r="12" spans="1:7" ht="39.75" customHeight="1">
      <c r="A12" s="85">
        <v>3</v>
      </c>
      <c r="B12" s="3" t="s">
        <v>136</v>
      </c>
      <c r="C12" s="86">
        <v>80</v>
      </c>
      <c r="D12" s="3" t="s">
        <v>47</v>
      </c>
      <c r="E12" s="121" t="s">
        <v>152</v>
      </c>
      <c r="F12" s="6">
        <v>80</v>
      </c>
      <c r="G12" s="6">
        <v>80</v>
      </c>
    </row>
    <row r="13" spans="1:7" ht="57.75" customHeight="1">
      <c r="A13" s="85">
        <v>4</v>
      </c>
      <c r="B13" s="98" t="s">
        <v>131</v>
      </c>
      <c r="C13" s="86">
        <v>95</v>
      </c>
      <c r="D13" s="3" t="s">
        <v>47</v>
      </c>
      <c r="E13" s="121" t="s">
        <v>153</v>
      </c>
      <c r="F13" s="6">
        <v>0</v>
      </c>
      <c r="G13" s="6">
        <v>0</v>
      </c>
    </row>
    <row r="14" spans="1:7" ht="57.75" customHeight="1">
      <c r="A14" s="85">
        <v>5</v>
      </c>
      <c r="B14" s="3" t="s">
        <v>148</v>
      </c>
      <c r="C14" s="86">
        <v>1316.1</v>
      </c>
      <c r="D14" s="3" t="s">
        <v>17</v>
      </c>
      <c r="E14" s="116" t="s">
        <v>166</v>
      </c>
    </row>
    <row r="15" spans="1:7" ht="75.75" customHeight="1">
      <c r="A15" s="85">
        <v>6</v>
      </c>
      <c r="B15" s="3" t="s">
        <v>0</v>
      </c>
      <c r="C15" s="86">
        <v>2483</v>
      </c>
      <c r="D15" s="3" t="s">
        <v>17</v>
      </c>
      <c r="E15" s="116" t="s">
        <v>167</v>
      </c>
      <c r="F15" s="6">
        <v>1983</v>
      </c>
      <c r="G15" s="6">
        <v>0</v>
      </c>
    </row>
    <row r="16" spans="1:7" ht="55.5" customHeight="1">
      <c r="A16" s="85">
        <v>7</v>
      </c>
      <c r="B16" s="11" t="s">
        <v>125</v>
      </c>
      <c r="C16" s="86">
        <v>1680.4</v>
      </c>
      <c r="D16" s="3" t="s">
        <v>17</v>
      </c>
      <c r="E16" s="116" t="s">
        <v>162</v>
      </c>
      <c r="F16" s="6">
        <v>1130</v>
      </c>
      <c r="G16" s="6">
        <v>1190</v>
      </c>
    </row>
    <row r="17" spans="1:7" ht="92.25" customHeight="1">
      <c r="A17" s="85">
        <v>8</v>
      </c>
      <c r="B17" s="11" t="s">
        <v>137</v>
      </c>
      <c r="C17" s="86">
        <v>305.5</v>
      </c>
      <c r="D17" s="3" t="s">
        <v>17</v>
      </c>
      <c r="E17" s="116" t="s">
        <v>168</v>
      </c>
      <c r="F17" s="6">
        <v>305.5</v>
      </c>
      <c r="G17" s="6">
        <v>305.5</v>
      </c>
    </row>
    <row r="18" spans="1:7" s="106" customFormat="1" ht="66.75" hidden="1" customHeight="1">
      <c r="A18" s="103">
        <v>9</v>
      </c>
      <c r="B18" s="104" t="s">
        <v>123</v>
      </c>
      <c r="C18" s="105"/>
      <c r="D18" s="104" t="s">
        <v>17</v>
      </c>
      <c r="E18" s="117"/>
      <c r="F18" s="106">
        <v>960</v>
      </c>
      <c r="G18" s="106">
        <v>920</v>
      </c>
    </row>
    <row r="19" spans="1:7" ht="89.25" customHeight="1">
      <c r="A19" s="85">
        <v>9</v>
      </c>
      <c r="B19" s="97" t="s">
        <v>124</v>
      </c>
      <c r="C19" s="86">
        <v>1002</v>
      </c>
      <c r="D19" s="3" t="s">
        <v>17</v>
      </c>
      <c r="E19" s="116" t="s">
        <v>165</v>
      </c>
      <c r="F19" s="6">
        <v>1267</v>
      </c>
      <c r="G19" s="6">
        <v>1569</v>
      </c>
    </row>
    <row r="20" spans="1:7" ht="70.5" customHeight="1">
      <c r="A20" s="85">
        <v>10</v>
      </c>
      <c r="B20" s="97" t="s">
        <v>133</v>
      </c>
      <c r="C20" s="86">
        <v>377</v>
      </c>
      <c r="D20" s="3" t="s">
        <v>17</v>
      </c>
      <c r="E20" s="116" t="s">
        <v>164</v>
      </c>
      <c r="F20" s="6">
        <v>397</v>
      </c>
      <c r="G20" s="6">
        <v>427</v>
      </c>
    </row>
    <row r="21" spans="1:7" ht="70.5" customHeight="1">
      <c r="A21" s="85">
        <v>11</v>
      </c>
      <c r="B21" s="97" t="s">
        <v>134</v>
      </c>
      <c r="C21" s="86">
        <v>1492.6</v>
      </c>
      <c r="D21" s="3" t="s">
        <v>17</v>
      </c>
      <c r="E21" s="116" t="s">
        <v>163</v>
      </c>
      <c r="F21" s="6">
        <v>1888.6</v>
      </c>
      <c r="G21" s="6">
        <v>2284.1999999999998</v>
      </c>
    </row>
    <row r="22" spans="1:7" ht="59.25" customHeight="1">
      <c r="A22" s="85">
        <v>12</v>
      </c>
      <c r="B22" s="97" t="s">
        <v>1</v>
      </c>
      <c r="C22" s="86">
        <v>200</v>
      </c>
      <c r="D22" s="3" t="s">
        <v>13</v>
      </c>
      <c r="E22" s="121" t="s">
        <v>15</v>
      </c>
      <c r="F22" s="6">
        <v>202</v>
      </c>
      <c r="G22" s="6">
        <v>202.5</v>
      </c>
    </row>
    <row r="23" spans="1:7" ht="78" customHeight="1">
      <c r="A23" s="85">
        <v>13</v>
      </c>
      <c r="B23" s="3" t="s">
        <v>132</v>
      </c>
      <c r="C23" s="86">
        <v>3032.4</v>
      </c>
      <c r="D23" s="3" t="s">
        <v>13</v>
      </c>
      <c r="E23" s="121" t="s">
        <v>154</v>
      </c>
      <c r="F23" s="6">
        <v>2128.1999999999998</v>
      </c>
      <c r="G23" s="6">
        <v>2010.5</v>
      </c>
    </row>
    <row r="24" spans="1:7" ht="87.75" customHeight="1">
      <c r="A24" s="99">
        <v>14</v>
      </c>
      <c r="B24" s="11" t="s">
        <v>138</v>
      </c>
      <c r="C24" s="86">
        <v>113</v>
      </c>
      <c r="D24" s="3" t="s">
        <v>13</v>
      </c>
      <c r="E24" s="121" t="s">
        <v>155</v>
      </c>
      <c r="F24" s="6">
        <v>123</v>
      </c>
      <c r="G24" s="6">
        <v>93</v>
      </c>
    </row>
    <row r="25" spans="1:7" ht="64.5" customHeight="1">
      <c r="A25" s="99">
        <v>15</v>
      </c>
      <c r="B25" s="97" t="s">
        <v>127</v>
      </c>
      <c r="C25" s="86">
        <v>389</v>
      </c>
      <c r="D25" s="3" t="s">
        <v>13</v>
      </c>
      <c r="E25" s="116" t="s">
        <v>161</v>
      </c>
      <c r="F25" s="6">
        <v>389</v>
      </c>
      <c r="G25" s="6">
        <v>0</v>
      </c>
    </row>
    <row r="26" spans="1:7" ht="56.25" customHeight="1">
      <c r="A26" s="85">
        <v>16</v>
      </c>
      <c r="B26" s="11" t="s">
        <v>56</v>
      </c>
      <c r="C26" s="86">
        <v>533</v>
      </c>
      <c r="D26" s="3" t="s">
        <v>13</v>
      </c>
      <c r="E26" s="121" t="s">
        <v>156</v>
      </c>
      <c r="F26" s="6">
        <v>4901.3999999999996</v>
      </c>
      <c r="G26" s="6">
        <v>0</v>
      </c>
    </row>
    <row r="27" spans="1:7" ht="59.25" customHeight="1">
      <c r="A27" s="85">
        <v>17</v>
      </c>
      <c r="B27" s="11" t="s">
        <v>118</v>
      </c>
      <c r="C27" s="86">
        <v>540</v>
      </c>
      <c r="D27" s="3" t="s">
        <v>13</v>
      </c>
      <c r="E27" s="121" t="s">
        <v>157</v>
      </c>
      <c r="F27" s="6">
        <v>540</v>
      </c>
      <c r="G27" s="6">
        <v>540</v>
      </c>
    </row>
    <row r="28" spans="1:7" ht="85.5" customHeight="1">
      <c r="A28" s="100">
        <v>18</v>
      </c>
      <c r="B28" s="101" t="s">
        <v>128</v>
      </c>
      <c r="C28" s="102">
        <v>30</v>
      </c>
      <c r="D28" s="3" t="s">
        <v>129</v>
      </c>
      <c r="E28" s="121" t="s">
        <v>158</v>
      </c>
      <c r="F28" s="6">
        <v>40</v>
      </c>
      <c r="G28" s="6">
        <v>0</v>
      </c>
    </row>
    <row r="29" spans="1:7" ht="59.25" customHeight="1">
      <c r="A29" s="100">
        <v>19</v>
      </c>
      <c r="B29" s="11" t="s">
        <v>33</v>
      </c>
      <c r="C29" s="102">
        <v>506</v>
      </c>
      <c r="D29" s="101" t="s">
        <v>39</v>
      </c>
      <c r="E29" s="121" t="s">
        <v>159</v>
      </c>
      <c r="F29" s="6">
        <v>0</v>
      </c>
      <c r="G29" s="6">
        <v>0</v>
      </c>
    </row>
    <row r="30" spans="1:7" ht="56.25" hidden="1" customHeight="1">
      <c r="A30" s="100">
        <v>21</v>
      </c>
      <c r="B30" s="70" t="s">
        <v>46</v>
      </c>
      <c r="C30" s="102">
        <v>0</v>
      </c>
      <c r="D30" s="23" t="s">
        <v>14</v>
      </c>
      <c r="E30" s="122" t="s">
        <v>169</v>
      </c>
    </row>
    <row r="31" spans="1:7" ht="57.75" hidden="1" customHeight="1">
      <c r="A31" s="85">
        <v>22</v>
      </c>
      <c r="B31" s="11" t="s">
        <v>130</v>
      </c>
      <c r="C31" s="86">
        <v>0</v>
      </c>
      <c r="D31" s="3" t="s">
        <v>47</v>
      </c>
      <c r="E31" s="121" t="s">
        <v>90</v>
      </c>
      <c r="F31" s="6">
        <v>0</v>
      </c>
      <c r="G31" s="6">
        <v>0</v>
      </c>
    </row>
    <row r="32" spans="1:7" ht="60" customHeight="1">
      <c r="A32" s="85">
        <v>20</v>
      </c>
      <c r="B32" s="11" t="s">
        <v>139</v>
      </c>
      <c r="C32" s="86">
        <v>2498.5</v>
      </c>
      <c r="D32" s="23" t="s">
        <v>14</v>
      </c>
      <c r="E32" s="122" t="s">
        <v>147</v>
      </c>
      <c r="F32" s="6">
        <v>0</v>
      </c>
      <c r="G32" s="6">
        <v>0</v>
      </c>
    </row>
    <row r="33" spans="1:7" ht="61.5" customHeight="1">
      <c r="A33" s="85">
        <v>21</v>
      </c>
      <c r="B33" s="11" t="s">
        <v>140</v>
      </c>
      <c r="C33" s="86">
        <v>481</v>
      </c>
      <c r="D33" s="23" t="s">
        <v>126</v>
      </c>
      <c r="E33" s="123" t="s">
        <v>63</v>
      </c>
      <c r="F33" s="6">
        <v>500</v>
      </c>
      <c r="G33" s="6">
        <v>519</v>
      </c>
    </row>
    <row r="34" spans="1:7" s="37" customFormat="1">
      <c r="A34" s="85"/>
      <c r="B34" s="3" t="s">
        <v>55</v>
      </c>
      <c r="C34" s="86">
        <f>SUM(C10:C33)</f>
        <v>17414.5</v>
      </c>
      <c r="D34" s="95"/>
      <c r="E34" s="118"/>
    </row>
    <row r="35" spans="1:7" s="87" customFormat="1">
      <c r="B35" s="37" t="s">
        <v>18</v>
      </c>
      <c r="C35" s="88"/>
      <c r="E35" s="119"/>
    </row>
    <row r="36" spans="1:7" s="87" customFormat="1">
      <c r="B36" s="37"/>
      <c r="C36" s="88"/>
      <c r="E36" s="119"/>
    </row>
    <row r="37" spans="1:7" s="89" customFormat="1">
      <c r="A37" s="87"/>
      <c r="B37" s="37"/>
      <c r="C37" s="88"/>
      <c r="D37" s="87"/>
      <c r="E37" s="119"/>
    </row>
    <row r="38" spans="1:7" s="89" customFormat="1">
      <c r="A38" s="87"/>
      <c r="B38" s="37"/>
      <c r="C38" s="88"/>
      <c r="D38" s="87"/>
      <c r="E38" s="119"/>
    </row>
    <row r="39" spans="1:7" s="89" customFormat="1">
      <c r="A39" s="87"/>
      <c r="B39" s="37"/>
      <c r="C39" s="88"/>
      <c r="D39" s="87"/>
      <c r="E39" s="119"/>
    </row>
    <row r="40" spans="1:7" s="89" customFormat="1">
      <c r="A40" s="87"/>
      <c r="B40" s="37"/>
      <c r="C40" s="88"/>
      <c r="D40" s="87"/>
      <c r="E40" s="119"/>
    </row>
    <row r="41" spans="1:7" s="89" customFormat="1">
      <c r="A41" s="87"/>
      <c r="B41" s="37"/>
      <c r="C41" s="88"/>
      <c r="D41" s="87"/>
      <c r="E41" s="119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H12"/>
  <sheetViews>
    <sheetView tabSelected="1" topLeftCell="A4" zoomScale="75" zoomScaleNormal="75" zoomScaleSheetLayoutView="100" workbookViewId="0">
      <selection activeCell="G9" sqref="G9"/>
    </sheetView>
  </sheetViews>
  <sheetFormatPr defaultColWidth="9.109375" defaultRowHeight="18"/>
  <cols>
    <col min="1" max="1" width="5" style="12" customWidth="1"/>
    <col min="2" max="2" width="40.5546875" style="12" customWidth="1"/>
    <col min="3" max="3" width="52.6640625" style="12" customWidth="1"/>
    <col min="4" max="4" width="11.33203125" style="12" customWidth="1"/>
    <col min="5" max="5" width="11.5546875" style="12" customWidth="1"/>
    <col min="6" max="16384" width="9.109375" style="12"/>
  </cols>
  <sheetData>
    <row r="1" spans="1:8">
      <c r="C1" s="134" t="s">
        <v>179</v>
      </c>
      <c r="D1" s="134"/>
    </row>
    <row r="2" spans="1:8" ht="45.6" customHeight="1">
      <c r="C2" s="134" t="s">
        <v>180</v>
      </c>
      <c r="D2" s="134"/>
    </row>
    <row r="3" spans="1:8">
      <c r="C3" s="132" t="s">
        <v>178</v>
      </c>
    </row>
    <row r="5" spans="1:8" ht="48" customHeight="1">
      <c r="B5" s="141" t="s">
        <v>181</v>
      </c>
      <c r="C5" s="141"/>
    </row>
    <row r="6" spans="1:8" ht="24.75" customHeight="1">
      <c r="C6" s="140" t="s">
        <v>100</v>
      </c>
      <c r="D6" s="140"/>
    </row>
    <row r="7" spans="1:8" ht="54">
      <c r="A7" s="14" t="s">
        <v>68</v>
      </c>
      <c r="B7" s="14" t="s">
        <v>98</v>
      </c>
      <c r="C7" s="14" t="s">
        <v>99</v>
      </c>
      <c r="D7" s="14" t="s">
        <v>92</v>
      </c>
      <c r="H7" s="12">
        <v>179</v>
      </c>
    </row>
    <row r="8" spans="1:8" ht="156.75" hidden="1" customHeight="1">
      <c r="A8" s="16" t="s">
        <v>70</v>
      </c>
      <c r="B8" s="68" t="s">
        <v>58</v>
      </c>
      <c r="C8" s="68" t="s">
        <v>57</v>
      </c>
      <c r="D8" s="60"/>
    </row>
    <row r="9" spans="1:8" ht="381.75" customHeight="1">
      <c r="A9" s="16" t="s">
        <v>70</v>
      </c>
      <c r="B9" s="157" t="s">
        <v>182</v>
      </c>
      <c r="C9" s="69" t="s">
        <v>177</v>
      </c>
      <c r="D9" s="60">
        <v>2</v>
      </c>
    </row>
    <row r="10" spans="1:8">
      <c r="A10" s="14"/>
      <c r="B10" s="14" t="s">
        <v>88</v>
      </c>
      <c r="C10" s="14"/>
      <c r="D10" s="90">
        <v>2</v>
      </c>
      <c r="F10" s="12" t="e">
        <f>+#REF!</f>
        <v>#REF!</v>
      </c>
    </row>
    <row r="12" spans="1:8">
      <c r="B12" s="12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52" customWidth="1"/>
    <col min="2" max="16384" width="9.109375" style="52"/>
  </cols>
  <sheetData>
    <row r="1" spans="1:3" ht="18">
      <c r="A1" s="55" t="s">
        <v>60</v>
      </c>
      <c r="B1" s="54"/>
      <c r="C1" s="53"/>
    </row>
    <row r="2" spans="1:3" ht="18">
      <c r="A2" s="55" t="s">
        <v>172</v>
      </c>
      <c r="B2" s="54"/>
      <c r="C2" s="54"/>
    </row>
    <row r="3" spans="1:3" ht="18">
      <c r="A3" s="91" t="s">
        <v>174</v>
      </c>
    </row>
    <row r="4" spans="1:3" ht="18">
      <c r="A4" s="4"/>
    </row>
    <row r="5" spans="1:3" ht="18">
      <c r="A5" s="51" t="s">
        <v>45</v>
      </c>
    </row>
    <row r="6" spans="1:3" ht="18">
      <c r="A6" s="131" t="s">
        <v>175</v>
      </c>
    </row>
    <row r="7" spans="1:3" ht="39.75" customHeight="1">
      <c r="A7" s="17"/>
    </row>
    <row r="8" spans="1:3" ht="24.75" customHeight="1">
      <c r="A8" s="59" t="s">
        <v>4</v>
      </c>
    </row>
    <row r="9" spans="1:3" ht="24.75" hidden="1" customHeight="1">
      <c r="A9" s="58" t="s">
        <v>16</v>
      </c>
    </row>
    <row r="10" spans="1:3" ht="24.75" hidden="1" customHeight="1">
      <c r="A10" s="58" t="s">
        <v>52</v>
      </c>
    </row>
    <row r="11" spans="1:3" ht="24.75" customHeight="1">
      <c r="A11" s="58" t="s">
        <v>65</v>
      </c>
    </row>
    <row r="12" spans="1:3" ht="24.75" customHeight="1">
      <c r="A12" s="58" t="s">
        <v>173</v>
      </c>
    </row>
    <row r="13" spans="1:3" ht="24.75" customHeight="1">
      <c r="A13" s="12" t="s">
        <v>89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4" customWidth="1"/>
    <col min="2" max="2" width="4.6640625" style="4" customWidth="1"/>
    <col min="3" max="3" width="5.6640625" style="4" customWidth="1"/>
    <col min="4" max="4" width="12.33203125" style="4" customWidth="1"/>
    <col min="5" max="5" width="5.6640625" style="4" customWidth="1"/>
    <col min="6" max="6" width="10.6640625" style="4" customWidth="1"/>
    <col min="7" max="7" width="7.44140625" style="4" customWidth="1"/>
    <col min="8" max="8" width="8.5546875" style="4" customWidth="1"/>
    <col min="9" max="9" width="7.5546875" style="4" customWidth="1"/>
    <col min="10" max="10" width="7" style="4" customWidth="1"/>
    <col min="11" max="11" width="6.5546875" style="4" customWidth="1"/>
    <col min="12" max="12" width="6.88671875" style="4" customWidth="1"/>
    <col min="13" max="13" width="8.33203125" style="4" customWidth="1"/>
    <col min="14" max="14" width="8.6640625" style="4" customWidth="1"/>
    <col min="15" max="15" width="8.109375" style="4" customWidth="1"/>
    <col min="16" max="16" width="6.6640625" style="4" customWidth="1"/>
    <col min="17" max="17" width="6" style="4" customWidth="1"/>
    <col min="18" max="18" width="8.6640625" style="4" customWidth="1"/>
    <col min="19" max="19" width="8.109375" style="4" customWidth="1"/>
    <col min="20" max="20" width="7.88671875" style="4" customWidth="1"/>
    <col min="21" max="16384" width="9.10937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1"/>
      <c r="L1" s="41"/>
      <c r="M1" s="41"/>
      <c r="N1" s="41"/>
      <c r="O1" s="19"/>
      <c r="P1" s="142" t="s">
        <v>31</v>
      </c>
      <c r="Q1" s="142"/>
      <c r="R1" s="142"/>
      <c r="S1" s="42"/>
    </row>
    <row r="2" spans="1:20" ht="40.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1"/>
      <c r="L2" s="41"/>
      <c r="M2" s="41"/>
      <c r="N2" s="41"/>
      <c r="O2" s="19"/>
      <c r="P2" s="148" t="s">
        <v>20</v>
      </c>
      <c r="Q2" s="148"/>
      <c r="R2" s="148"/>
      <c r="S2" s="148"/>
    </row>
    <row r="3" spans="1:20" ht="25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1"/>
      <c r="L3" s="41"/>
      <c r="M3" s="41"/>
      <c r="N3" s="41"/>
      <c r="O3" s="19"/>
      <c r="P3" s="94" t="s">
        <v>120</v>
      </c>
      <c r="Q3" s="94"/>
      <c r="R3" s="94"/>
      <c r="S3" s="42"/>
    </row>
    <row r="4" spans="1:20" ht="18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1"/>
      <c r="L4" s="41"/>
      <c r="M4" s="41"/>
      <c r="N4" s="41"/>
      <c r="O4" s="19"/>
      <c r="P4" s="149"/>
      <c r="Q4" s="149"/>
      <c r="R4" s="149"/>
      <c r="S4" s="42"/>
    </row>
    <row r="5" spans="1:20" ht="18.75" hidden="1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1"/>
      <c r="L5" s="41"/>
      <c r="M5" s="41"/>
      <c r="N5" s="41"/>
      <c r="O5" s="19"/>
      <c r="P5" s="143"/>
      <c r="Q5" s="143"/>
      <c r="R5" s="143"/>
      <c r="S5" s="143"/>
      <c r="T5" s="143"/>
    </row>
    <row r="6" spans="1:20" ht="21">
      <c r="A6" s="144" t="s">
        <v>146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</row>
    <row r="7" spans="1:20">
      <c r="K7" s="25"/>
      <c r="L7" s="25"/>
      <c r="M7" s="25"/>
      <c r="N7" s="25"/>
      <c r="O7" s="15"/>
      <c r="P7" s="15"/>
      <c r="Q7" s="15"/>
      <c r="R7" s="4" t="s">
        <v>100</v>
      </c>
    </row>
    <row r="8" spans="1:20" ht="15.75" customHeight="1">
      <c r="A8" s="145" t="s">
        <v>101</v>
      </c>
      <c r="B8" s="146" t="s">
        <v>102</v>
      </c>
      <c r="C8" s="146"/>
      <c r="D8" s="146"/>
      <c r="E8" s="146"/>
      <c r="F8" s="145" t="s">
        <v>103</v>
      </c>
      <c r="G8" s="147" t="s">
        <v>104</v>
      </c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0" ht="201.75" customHeight="1">
      <c r="A9" s="145"/>
      <c r="B9" s="1" t="s">
        <v>105</v>
      </c>
      <c r="C9" s="1" t="s">
        <v>106</v>
      </c>
      <c r="D9" s="1" t="s">
        <v>107</v>
      </c>
      <c r="E9" s="1" t="s">
        <v>108</v>
      </c>
      <c r="F9" s="145"/>
      <c r="G9" s="48" t="s">
        <v>93</v>
      </c>
      <c r="H9" s="48" t="s">
        <v>94</v>
      </c>
      <c r="I9" s="48" t="s">
        <v>95</v>
      </c>
      <c r="J9" s="48" t="s">
        <v>96</v>
      </c>
      <c r="K9" s="48" t="s">
        <v>97</v>
      </c>
      <c r="L9" s="48" t="s">
        <v>21</v>
      </c>
      <c r="M9" s="48" t="s">
        <v>22</v>
      </c>
      <c r="N9" s="48" t="s">
        <v>23</v>
      </c>
      <c r="O9" s="48" t="s">
        <v>24</v>
      </c>
      <c r="P9" s="48" t="s">
        <v>25</v>
      </c>
      <c r="Q9" s="49" t="s">
        <v>26</v>
      </c>
      <c r="R9" s="49" t="s">
        <v>27</v>
      </c>
      <c r="S9" s="49" t="s">
        <v>28</v>
      </c>
      <c r="T9" s="49" t="s">
        <v>29</v>
      </c>
    </row>
    <row r="10" spans="1:20" s="44" customFormat="1" ht="21">
      <c r="A10" s="43" t="s">
        <v>43</v>
      </c>
      <c r="B10" s="43"/>
      <c r="C10" s="43"/>
      <c r="D10" s="43"/>
      <c r="E10" s="43"/>
      <c r="F10" s="46">
        <f>F12+F13+F14+F15</f>
        <v>0</v>
      </c>
      <c r="G10" s="46">
        <f t="shared" ref="G10:T10" si="0">G12+G13+G14+G15</f>
        <v>0</v>
      </c>
      <c r="H10" s="46">
        <f t="shared" si="0"/>
        <v>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</row>
    <row r="11" spans="1:20">
      <c r="A11" s="45" t="s">
        <v>104</v>
      </c>
      <c r="B11" s="45"/>
      <c r="C11" s="45"/>
      <c r="D11" s="45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7"/>
    </row>
    <row r="12" spans="1:20" s="6" customFormat="1" ht="38.25" customHeight="1">
      <c r="A12" s="73" t="s">
        <v>51</v>
      </c>
      <c r="B12" s="92" t="s">
        <v>112</v>
      </c>
      <c r="C12" s="93" t="s">
        <v>110</v>
      </c>
      <c r="D12" s="23" t="s">
        <v>50</v>
      </c>
      <c r="E12" s="22" t="s">
        <v>141</v>
      </c>
      <c r="F12" s="57">
        <f>SUM(G12:T12)</f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  <c r="S12" s="75">
        <v>0</v>
      </c>
      <c r="T12" s="75">
        <v>0</v>
      </c>
    </row>
    <row r="13" spans="1:20" s="6" customFormat="1" ht="44.25" customHeight="1">
      <c r="A13" s="73" t="s">
        <v>51</v>
      </c>
      <c r="B13" s="72">
        <v>11</v>
      </c>
      <c r="C13" s="74" t="str">
        <f>"01"</f>
        <v>01</v>
      </c>
      <c r="D13" s="23" t="s">
        <v>32</v>
      </c>
      <c r="E13" s="22" t="s">
        <v>141</v>
      </c>
      <c r="F13" s="57">
        <f>SUM(G13:T13)</f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  <c r="S13" s="75">
        <v>0</v>
      </c>
      <c r="T13" s="75">
        <v>0</v>
      </c>
    </row>
    <row r="14" spans="1:20" s="77" customFormat="1" ht="57" customHeight="1">
      <c r="A14" s="2" t="s">
        <v>84</v>
      </c>
      <c r="B14" s="78">
        <v>14</v>
      </c>
      <c r="C14" s="74" t="str">
        <f>"03"</f>
        <v>03</v>
      </c>
      <c r="D14" s="22" t="s">
        <v>34</v>
      </c>
      <c r="E14" s="22" t="s">
        <v>141</v>
      </c>
      <c r="F14" s="57">
        <f>SUM(G14:T14)</f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</row>
    <row r="15" spans="1:20" s="21" customFormat="1" ht="59.25" customHeight="1">
      <c r="A15" s="10" t="s">
        <v>44</v>
      </c>
      <c r="B15" s="78">
        <v>14</v>
      </c>
      <c r="C15" s="78" t="str">
        <f>"03"</f>
        <v>03</v>
      </c>
      <c r="D15" s="72" t="s">
        <v>87</v>
      </c>
      <c r="E15" s="22" t="s">
        <v>141</v>
      </c>
      <c r="F15" s="57">
        <f>SUM(G15:T15)</f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</row>
    <row r="16" spans="1:20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1" ht="26.25" hidden="1" customHeight="1"/>
    <row r="18" spans="1:1" ht="21" customHeight="1">
      <c r="A18" s="12" t="s">
        <v>89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6" customWidth="1"/>
    <col min="2" max="2" width="5" style="6" customWidth="1"/>
    <col min="3" max="3" width="5.6640625" style="6" customWidth="1"/>
    <col min="4" max="4" width="10.44140625" style="6" customWidth="1"/>
    <col min="5" max="5" width="5.33203125" style="6" customWidth="1"/>
    <col min="6" max="6" width="9.5546875" style="6" customWidth="1"/>
    <col min="7" max="7" width="8.109375" style="6" customWidth="1"/>
    <col min="8" max="8" width="8.5546875" style="6" customWidth="1"/>
    <col min="9" max="11" width="7.109375" style="6" customWidth="1"/>
    <col min="12" max="13" width="7.33203125" style="6" customWidth="1"/>
    <col min="14" max="14" width="5.6640625" style="6" customWidth="1"/>
    <col min="15" max="16" width="7.5546875" style="6" customWidth="1"/>
    <col min="17" max="17" width="7.44140625" style="6" customWidth="1"/>
    <col min="18" max="18" width="7.5546875" style="6" customWidth="1"/>
    <col min="19" max="19" width="9.33203125" style="6" customWidth="1"/>
    <col min="20" max="20" width="8.5546875" style="6" customWidth="1"/>
    <col min="21" max="16384" width="9.109375" style="6"/>
  </cols>
  <sheetData>
    <row r="1" spans="1:20" ht="25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127"/>
      <c r="L1" s="127"/>
      <c r="M1" s="127"/>
      <c r="N1" s="127"/>
      <c r="O1" s="37"/>
      <c r="P1" s="150" t="s">
        <v>62</v>
      </c>
      <c r="Q1" s="150"/>
      <c r="R1" s="150"/>
      <c r="S1" s="150"/>
    </row>
    <row r="2" spans="1:20" ht="36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127"/>
      <c r="L2" s="127"/>
      <c r="M2" s="127"/>
      <c r="N2" s="127"/>
      <c r="O2" s="37"/>
      <c r="P2" s="154" t="s">
        <v>20</v>
      </c>
      <c r="Q2" s="154"/>
      <c r="R2" s="154"/>
      <c r="S2" s="154"/>
    </row>
    <row r="3" spans="1:20" ht="25.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127"/>
      <c r="L3" s="127"/>
      <c r="M3" s="127"/>
      <c r="N3" s="127"/>
      <c r="O3" s="37"/>
      <c r="P3" s="126"/>
      <c r="Q3" s="128"/>
      <c r="R3" s="128"/>
      <c r="S3" s="128"/>
    </row>
    <row r="4" spans="1:20" ht="35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127"/>
      <c r="L4" s="127"/>
      <c r="M4" s="127"/>
      <c r="N4" s="127"/>
      <c r="O4" s="37"/>
      <c r="P4" s="151"/>
      <c r="Q4" s="151"/>
      <c r="R4" s="151"/>
      <c r="S4" s="151"/>
      <c r="T4" s="151"/>
    </row>
    <row r="5" spans="1:20" ht="21">
      <c r="A5" s="152" t="s">
        <v>145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</row>
    <row r="6" spans="1:20">
      <c r="K6" s="21"/>
      <c r="L6" s="21"/>
      <c r="M6" s="21"/>
      <c r="N6" s="21"/>
      <c r="O6" s="27"/>
      <c r="P6" s="27"/>
      <c r="Q6" s="27"/>
      <c r="R6" s="6" t="s">
        <v>100</v>
      </c>
    </row>
    <row r="7" spans="1:20">
      <c r="A7" s="146" t="s">
        <v>101</v>
      </c>
      <c r="B7" s="146" t="s">
        <v>102</v>
      </c>
      <c r="C7" s="146"/>
      <c r="D7" s="146"/>
      <c r="E7" s="146"/>
      <c r="F7" s="146" t="s">
        <v>103</v>
      </c>
      <c r="G7" s="153" t="s">
        <v>104</v>
      </c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</row>
    <row r="8" spans="1:20" ht="201.75" customHeight="1">
      <c r="A8" s="146"/>
      <c r="B8" s="125" t="s">
        <v>105</v>
      </c>
      <c r="C8" s="125" t="s">
        <v>106</v>
      </c>
      <c r="D8" s="125" t="s">
        <v>107</v>
      </c>
      <c r="E8" s="125" t="s">
        <v>108</v>
      </c>
      <c r="F8" s="146"/>
      <c r="G8" s="49" t="s">
        <v>93</v>
      </c>
      <c r="H8" s="49" t="s">
        <v>94</v>
      </c>
      <c r="I8" s="49" t="s">
        <v>95</v>
      </c>
      <c r="J8" s="49" t="s">
        <v>96</v>
      </c>
      <c r="K8" s="49" t="s">
        <v>97</v>
      </c>
      <c r="L8" s="49" t="s">
        <v>21</v>
      </c>
      <c r="M8" s="49" t="s">
        <v>22</v>
      </c>
      <c r="N8" s="49" t="s">
        <v>23</v>
      </c>
      <c r="O8" s="49" t="s">
        <v>24</v>
      </c>
      <c r="P8" s="49" t="s">
        <v>25</v>
      </c>
      <c r="Q8" s="49" t="s">
        <v>26</v>
      </c>
      <c r="R8" s="49" t="s">
        <v>27</v>
      </c>
      <c r="S8" s="49" t="s">
        <v>28</v>
      </c>
      <c r="T8" s="49" t="s">
        <v>29</v>
      </c>
    </row>
    <row r="9" spans="1:20" s="77" customFormat="1" ht="21">
      <c r="A9" s="129" t="s">
        <v>43</v>
      </c>
      <c r="B9" s="129"/>
      <c r="C9" s="129"/>
      <c r="D9" s="129"/>
      <c r="E9" s="129"/>
      <c r="F9" s="76">
        <f>F11</f>
        <v>1139.2200000000003</v>
      </c>
      <c r="G9" s="76">
        <f t="shared" ref="G9:T9" si="0">G11</f>
        <v>65.099999999999994</v>
      </c>
      <c r="H9" s="76">
        <f t="shared" si="0"/>
        <v>162.74</v>
      </c>
      <c r="I9" s="76">
        <f t="shared" si="0"/>
        <v>65.099999999999994</v>
      </c>
      <c r="J9" s="76">
        <f t="shared" si="0"/>
        <v>65.099999999999994</v>
      </c>
      <c r="K9" s="76">
        <f t="shared" si="0"/>
        <v>65.099999999999994</v>
      </c>
      <c r="L9" s="76">
        <f t="shared" si="0"/>
        <v>65.099999999999994</v>
      </c>
      <c r="M9" s="76">
        <f t="shared" si="0"/>
        <v>65.099999999999994</v>
      </c>
      <c r="N9" s="76">
        <f t="shared" si="0"/>
        <v>0</v>
      </c>
      <c r="O9" s="76">
        <f t="shared" si="0"/>
        <v>65.099999999999994</v>
      </c>
      <c r="P9" s="76">
        <f t="shared" si="0"/>
        <v>65.099999999999994</v>
      </c>
      <c r="Q9" s="76">
        <f t="shared" si="0"/>
        <v>65.099999999999994</v>
      </c>
      <c r="R9" s="76">
        <f t="shared" si="0"/>
        <v>65.099999999999994</v>
      </c>
      <c r="S9" s="76">
        <f t="shared" si="0"/>
        <v>162.74</v>
      </c>
      <c r="T9" s="76">
        <f t="shared" si="0"/>
        <v>162.74</v>
      </c>
    </row>
    <row r="10" spans="1:20">
      <c r="A10" s="23" t="s">
        <v>104</v>
      </c>
      <c r="B10" s="23"/>
      <c r="C10" s="23"/>
      <c r="D10" s="23"/>
      <c r="E10" s="23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1"/>
    </row>
    <row r="11" spans="1:20" s="77" customFormat="1" ht="121.5" customHeight="1">
      <c r="A11" s="23" t="s">
        <v>113</v>
      </c>
      <c r="B11" s="50" t="s">
        <v>109</v>
      </c>
      <c r="C11" s="50" t="s">
        <v>112</v>
      </c>
      <c r="D11" s="130" t="s">
        <v>170</v>
      </c>
      <c r="E11" s="50" t="s">
        <v>141</v>
      </c>
      <c r="F11" s="76">
        <f>SUM(G11:T11)</f>
        <v>1139.2200000000003</v>
      </c>
      <c r="G11" s="76">
        <v>65.099999999999994</v>
      </c>
      <c r="H11" s="76">
        <v>162.74</v>
      </c>
      <c r="I11" s="76">
        <v>65.099999999999994</v>
      </c>
      <c r="J11" s="76">
        <v>65.099999999999994</v>
      </c>
      <c r="K11" s="76">
        <v>65.099999999999994</v>
      </c>
      <c r="L11" s="76">
        <v>65.099999999999994</v>
      </c>
      <c r="M11" s="76">
        <v>65.099999999999994</v>
      </c>
      <c r="N11" s="76">
        <v>0</v>
      </c>
      <c r="O11" s="76">
        <v>65.099999999999994</v>
      </c>
      <c r="P11" s="76">
        <v>65.099999999999994</v>
      </c>
      <c r="Q11" s="76">
        <v>65.099999999999994</v>
      </c>
      <c r="R11" s="76">
        <v>65.099999999999994</v>
      </c>
      <c r="S11" s="76">
        <v>162.74</v>
      </c>
      <c r="T11" s="76">
        <v>162.74</v>
      </c>
    </row>
    <row r="13" spans="1:20">
      <c r="A13" s="13" t="s">
        <v>89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4" customWidth="1"/>
    <col min="2" max="2" width="7.109375" style="4" customWidth="1"/>
    <col min="3" max="3" width="5.6640625" style="4" customWidth="1"/>
    <col min="4" max="4" width="12.33203125" style="4" customWidth="1"/>
    <col min="5" max="5" width="7.44140625" style="4" customWidth="1"/>
    <col min="6" max="6" width="11.6640625" style="4" customWidth="1"/>
    <col min="7" max="7" width="7.6640625" style="4" customWidth="1"/>
    <col min="8" max="8" width="9.44140625" style="4" bestFit="1" customWidth="1"/>
    <col min="9" max="9" width="6.5546875" style="4" customWidth="1"/>
    <col min="10" max="10" width="9.44140625" style="4" customWidth="1"/>
    <col min="11" max="11" width="8.109375" style="4" customWidth="1"/>
    <col min="12" max="12" width="9.5546875" style="4" customWidth="1"/>
    <col min="13" max="13" width="10" style="4" customWidth="1"/>
    <col min="14" max="14" width="10.109375" style="4" customWidth="1"/>
    <col min="15" max="15" width="8.109375" style="4" customWidth="1"/>
    <col min="16" max="16" width="7" style="4" customWidth="1"/>
    <col min="17" max="17" width="6" style="4" customWidth="1"/>
    <col min="18" max="18" width="10.88671875" style="4" customWidth="1"/>
    <col min="19" max="19" width="10.109375" style="4" customWidth="1"/>
    <col min="20" max="20" width="9.44140625" style="4" bestFit="1" customWidth="1"/>
    <col min="21" max="16384" width="9.10937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1"/>
      <c r="L1" s="41"/>
      <c r="M1" s="41"/>
      <c r="N1" s="41"/>
      <c r="O1" s="19"/>
      <c r="P1" s="142" t="s">
        <v>61</v>
      </c>
      <c r="Q1" s="142"/>
      <c r="R1" s="142"/>
      <c r="S1" s="42"/>
    </row>
    <row r="2" spans="1:20" ht="56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1"/>
      <c r="L2" s="41"/>
      <c r="M2" s="41"/>
      <c r="N2" s="41"/>
      <c r="O2" s="19"/>
      <c r="P2" s="148" t="s">
        <v>20</v>
      </c>
      <c r="Q2" s="148"/>
      <c r="R2" s="148"/>
      <c r="S2" s="42"/>
    </row>
    <row r="3" spans="1:20" ht="19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1"/>
      <c r="L3" s="41"/>
      <c r="M3" s="41"/>
      <c r="N3" s="41"/>
      <c r="O3" s="19"/>
      <c r="P3" s="155"/>
      <c r="Q3" s="155"/>
      <c r="R3" s="155"/>
      <c r="S3" s="42"/>
    </row>
    <row r="4" spans="1:20" ht="20.2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1"/>
      <c r="L4" s="41"/>
      <c r="M4" s="41"/>
      <c r="N4" s="41"/>
      <c r="O4" s="19"/>
      <c r="P4" s="149"/>
      <c r="Q4" s="149"/>
      <c r="R4" s="149"/>
      <c r="S4" s="42"/>
    </row>
    <row r="5" spans="1:20" ht="24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1"/>
      <c r="L5" s="41"/>
      <c r="M5" s="41"/>
      <c r="N5" s="41"/>
      <c r="O5" s="19"/>
      <c r="P5" s="143"/>
      <c r="Q5" s="143"/>
      <c r="R5" s="143"/>
      <c r="S5" s="143"/>
      <c r="T5" s="143"/>
    </row>
    <row r="6" spans="1:20" ht="21">
      <c r="A6" s="144" t="s">
        <v>144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</row>
    <row r="7" spans="1:20">
      <c r="K7" s="25"/>
      <c r="L7" s="25"/>
      <c r="M7" s="25"/>
      <c r="N7" s="25"/>
      <c r="O7" s="15"/>
      <c r="P7" s="15"/>
      <c r="Q7" s="15"/>
      <c r="R7" s="4" t="s">
        <v>100</v>
      </c>
    </row>
    <row r="8" spans="1:20">
      <c r="A8" s="145" t="s">
        <v>101</v>
      </c>
      <c r="B8" s="146" t="s">
        <v>102</v>
      </c>
      <c r="C8" s="146"/>
      <c r="D8" s="146"/>
      <c r="E8" s="146"/>
      <c r="F8" s="145" t="s">
        <v>103</v>
      </c>
      <c r="G8" s="147" t="s">
        <v>104</v>
      </c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0" ht="201.75" customHeight="1">
      <c r="A9" s="145"/>
      <c r="B9" s="1" t="s">
        <v>105</v>
      </c>
      <c r="C9" s="1" t="s">
        <v>106</v>
      </c>
      <c r="D9" s="1" t="s">
        <v>107</v>
      </c>
      <c r="E9" s="1" t="s">
        <v>108</v>
      </c>
      <c r="F9" s="145"/>
      <c r="G9" s="48" t="s">
        <v>93</v>
      </c>
      <c r="H9" s="48" t="s">
        <v>94</v>
      </c>
      <c r="I9" s="48" t="s">
        <v>95</v>
      </c>
      <c r="J9" s="48" t="s">
        <v>96</v>
      </c>
      <c r="K9" s="48" t="s">
        <v>97</v>
      </c>
      <c r="L9" s="48" t="s">
        <v>21</v>
      </c>
      <c r="M9" s="48" t="s">
        <v>22</v>
      </c>
      <c r="N9" s="48" t="s">
        <v>23</v>
      </c>
      <c r="O9" s="48" t="s">
        <v>24</v>
      </c>
      <c r="P9" s="48" t="s">
        <v>25</v>
      </c>
      <c r="Q9" s="49" t="s">
        <v>26</v>
      </c>
      <c r="R9" s="49" t="s">
        <v>27</v>
      </c>
      <c r="S9" s="49" t="s">
        <v>28</v>
      </c>
      <c r="T9" s="49" t="s">
        <v>29</v>
      </c>
    </row>
    <row r="10" spans="1:20" s="44" customFormat="1" ht="21">
      <c r="A10" s="43" t="s">
        <v>43</v>
      </c>
      <c r="B10" s="43"/>
      <c r="C10" s="43"/>
      <c r="D10" s="43"/>
      <c r="E10" s="43"/>
      <c r="F10" s="46">
        <f>F12+F13</f>
        <v>9289</v>
      </c>
      <c r="G10" s="46">
        <f>G12+G13</f>
        <v>0</v>
      </c>
      <c r="H10" s="46">
        <f t="shared" ref="H10:T10" si="0">H12+H13</f>
        <v>1000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6289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2000</v>
      </c>
    </row>
    <row r="11" spans="1:20">
      <c r="A11" s="45" t="s">
        <v>104</v>
      </c>
      <c r="B11" s="45"/>
      <c r="C11" s="45"/>
      <c r="D11" s="45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7"/>
    </row>
    <row r="12" spans="1:20" s="6" customFormat="1" ht="57" hidden="1" customHeight="1">
      <c r="A12" s="11" t="s">
        <v>72</v>
      </c>
      <c r="B12" s="24" t="s">
        <v>48</v>
      </c>
      <c r="C12" s="24" t="s">
        <v>49</v>
      </c>
      <c r="D12" s="124" t="s">
        <v>160</v>
      </c>
      <c r="E12" s="24" t="s">
        <v>141</v>
      </c>
      <c r="F12" s="75">
        <f>SUM(G12:T12)</f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  <c r="S12" s="75">
        <v>0</v>
      </c>
      <c r="T12" s="75">
        <v>0</v>
      </c>
    </row>
    <row r="13" spans="1:20" s="77" customFormat="1" ht="99.75" customHeight="1">
      <c r="A13" s="23" t="s">
        <v>12</v>
      </c>
      <c r="B13" s="24" t="s">
        <v>111</v>
      </c>
      <c r="C13" s="24" t="s">
        <v>110</v>
      </c>
      <c r="D13" s="24" t="s">
        <v>114</v>
      </c>
      <c r="E13" s="24" t="s">
        <v>141</v>
      </c>
      <c r="F13" s="75">
        <f>SUM(G13:T13)</f>
        <v>9289</v>
      </c>
      <c r="G13" s="75">
        <v>0</v>
      </c>
      <c r="H13" s="75">
        <v>1000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6289</v>
      </c>
      <c r="O13" s="75">
        <v>0</v>
      </c>
      <c r="P13" s="75">
        <v>0</v>
      </c>
      <c r="Q13" s="75">
        <v>0</v>
      </c>
      <c r="R13" s="75">
        <v>0</v>
      </c>
      <c r="S13" s="75">
        <v>0</v>
      </c>
      <c r="T13" s="75">
        <v>2000</v>
      </c>
    </row>
    <row r="14" spans="1:20" s="77" customFormat="1" ht="111.75" hidden="1" customHeight="1">
      <c r="A14" s="2" t="s">
        <v>115</v>
      </c>
      <c r="B14" s="24" t="s">
        <v>116</v>
      </c>
      <c r="C14" s="24" t="s">
        <v>49</v>
      </c>
      <c r="D14" s="24" t="s">
        <v>117</v>
      </c>
      <c r="E14" s="24" t="s">
        <v>141</v>
      </c>
      <c r="F14" s="75">
        <f>SUM(G14:T14)</f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  <c r="S14" s="75">
        <v>0</v>
      </c>
      <c r="T14" s="75">
        <v>0</v>
      </c>
    </row>
    <row r="16" spans="1:20">
      <c r="A16" s="12" t="s">
        <v>89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4" customWidth="1"/>
    <col min="2" max="2" width="27.88671875" style="4" customWidth="1"/>
    <col min="3" max="3" width="11.44140625" style="4" bestFit="1" customWidth="1"/>
    <col min="4" max="16384" width="9.109375" style="4"/>
  </cols>
  <sheetData>
    <row r="1" spans="1:10" ht="31.5" customHeight="1">
      <c r="B1" s="26" t="s">
        <v>60</v>
      </c>
      <c r="C1" s="35"/>
    </row>
    <row r="2" spans="1:10" ht="35.25" customHeight="1">
      <c r="B2" s="7" t="s">
        <v>20</v>
      </c>
      <c r="C2" s="36"/>
    </row>
    <row r="3" spans="1:10">
      <c r="B3" s="8" t="s">
        <v>119</v>
      </c>
      <c r="C3" s="9"/>
    </row>
    <row r="4" spans="1:10">
      <c r="B4" s="27"/>
      <c r="C4" s="27"/>
    </row>
    <row r="6" spans="1:10" ht="37.5" customHeight="1">
      <c r="A6" s="141" t="s">
        <v>143</v>
      </c>
      <c r="B6" s="141"/>
    </row>
    <row r="7" spans="1:10">
      <c r="A7" s="156"/>
      <c r="B7" s="156"/>
    </row>
    <row r="8" spans="1:10" ht="14.25" customHeight="1">
      <c r="A8" s="17"/>
      <c r="B8" s="20" t="s">
        <v>40</v>
      </c>
    </row>
    <row r="9" spans="1:10" ht="128.25" customHeight="1">
      <c r="A9" s="16" t="s">
        <v>41</v>
      </c>
      <c r="B9" s="16" t="s">
        <v>42</v>
      </c>
      <c r="D9" s="19"/>
      <c r="E9" s="19"/>
      <c r="F9" s="19"/>
      <c r="G9" s="19"/>
      <c r="H9" s="19"/>
      <c r="I9" s="19"/>
      <c r="J9" s="19"/>
    </row>
    <row r="10" spans="1:10" ht="37.5" customHeight="1">
      <c r="A10" s="14" t="s">
        <v>93</v>
      </c>
      <c r="B10" s="71">
        <v>1300</v>
      </c>
      <c r="C10" s="6"/>
      <c r="D10" s="19"/>
      <c r="E10" s="19"/>
      <c r="F10" s="19"/>
      <c r="G10" s="19"/>
      <c r="H10" s="19"/>
      <c r="I10" s="19"/>
      <c r="J10" s="19"/>
    </row>
    <row r="11" spans="1:10" ht="37.5" customHeight="1">
      <c r="A11" s="14" t="s">
        <v>94</v>
      </c>
      <c r="B11" s="71">
        <v>500</v>
      </c>
      <c r="C11" s="6"/>
      <c r="D11" s="19"/>
      <c r="E11" s="19"/>
      <c r="F11" s="19"/>
      <c r="G11" s="19"/>
      <c r="H11" s="19"/>
      <c r="I11" s="19"/>
      <c r="J11" s="19"/>
    </row>
    <row r="12" spans="1:10" ht="37.5" customHeight="1">
      <c r="A12" s="14" t="s">
        <v>95</v>
      </c>
      <c r="B12" s="71">
        <v>1070</v>
      </c>
      <c r="C12" s="6"/>
      <c r="D12" s="19"/>
      <c r="E12" s="19"/>
      <c r="F12" s="19"/>
      <c r="G12" s="19"/>
      <c r="H12" s="19"/>
      <c r="I12" s="19"/>
      <c r="J12" s="19"/>
    </row>
    <row r="13" spans="1:10" ht="37.5" customHeight="1">
      <c r="A13" s="14" t="s">
        <v>96</v>
      </c>
      <c r="B13" s="71">
        <v>1200</v>
      </c>
      <c r="C13" s="6"/>
      <c r="D13" s="19"/>
      <c r="E13" s="19"/>
      <c r="F13" s="19"/>
      <c r="G13" s="19"/>
      <c r="H13" s="19"/>
      <c r="I13" s="19"/>
      <c r="J13" s="19"/>
    </row>
    <row r="14" spans="1:10" ht="37.5" customHeight="1">
      <c r="A14" s="14" t="s">
        <v>97</v>
      </c>
      <c r="B14" s="71">
        <v>1600</v>
      </c>
      <c r="C14" s="6"/>
      <c r="D14" s="19"/>
      <c r="E14" s="19"/>
      <c r="F14" s="19"/>
      <c r="G14" s="19"/>
      <c r="H14" s="19"/>
      <c r="I14" s="19"/>
      <c r="J14" s="19"/>
    </row>
    <row r="15" spans="1:10" ht="37.5" customHeight="1">
      <c r="A15" s="14" t="s">
        <v>21</v>
      </c>
      <c r="B15" s="71">
        <v>970</v>
      </c>
      <c r="C15" s="6"/>
      <c r="D15" s="19"/>
      <c r="E15" s="19"/>
      <c r="F15" s="19"/>
      <c r="G15" s="19"/>
      <c r="H15" s="19"/>
      <c r="I15" s="19"/>
      <c r="J15" s="19"/>
    </row>
    <row r="16" spans="1:10" ht="37.5" customHeight="1">
      <c r="A16" s="14" t="s">
        <v>22</v>
      </c>
      <c r="B16" s="71">
        <v>750</v>
      </c>
      <c r="C16" s="6"/>
      <c r="D16" s="19"/>
      <c r="E16" s="19"/>
      <c r="F16" s="19"/>
      <c r="G16" s="19"/>
      <c r="H16" s="19"/>
      <c r="I16" s="19"/>
      <c r="J16" s="19"/>
    </row>
    <row r="17" spans="1:10" ht="37.5" customHeight="1">
      <c r="A17" s="14" t="s">
        <v>23</v>
      </c>
      <c r="B17" s="71">
        <v>0</v>
      </c>
      <c r="C17" s="6"/>
      <c r="D17" s="19"/>
      <c r="E17" s="19"/>
      <c r="F17" s="19"/>
      <c r="G17" s="19"/>
      <c r="H17" s="19"/>
      <c r="I17" s="19"/>
      <c r="J17" s="19"/>
    </row>
    <row r="18" spans="1:10" ht="37.5" customHeight="1">
      <c r="A18" s="14" t="s">
        <v>24</v>
      </c>
      <c r="B18" s="71">
        <v>600</v>
      </c>
      <c r="C18" s="6"/>
      <c r="D18" s="19"/>
      <c r="E18" s="19"/>
      <c r="F18" s="19"/>
      <c r="G18" s="19"/>
      <c r="H18" s="19"/>
      <c r="I18" s="19"/>
      <c r="J18" s="19"/>
    </row>
    <row r="19" spans="1:10" ht="37.5" customHeight="1">
      <c r="A19" s="14" t="s">
        <v>25</v>
      </c>
      <c r="B19" s="71">
        <v>1500</v>
      </c>
      <c r="C19" s="6"/>
      <c r="D19" s="19"/>
      <c r="E19" s="19"/>
      <c r="F19" s="19"/>
      <c r="G19" s="19"/>
      <c r="H19" s="19"/>
      <c r="I19" s="19"/>
      <c r="J19" s="19"/>
    </row>
    <row r="20" spans="1:10" ht="37.5" customHeight="1">
      <c r="A20" s="2" t="s">
        <v>26</v>
      </c>
      <c r="B20" s="71">
        <v>800</v>
      </c>
      <c r="C20" s="6"/>
      <c r="D20" s="19"/>
      <c r="E20" s="19"/>
      <c r="F20" s="19"/>
      <c r="G20" s="19"/>
      <c r="H20" s="19"/>
      <c r="I20" s="19"/>
      <c r="J20" s="19"/>
    </row>
    <row r="21" spans="1:10" ht="37.5" customHeight="1">
      <c r="A21" s="2" t="s">
        <v>27</v>
      </c>
      <c r="B21" s="71">
        <v>900</v>
      </c>
      <c r="C21" s="6"/>
      <c r="D21" s="19"/>
      <c r="E21" s="19"/>
      <c r="F21" s="19"/>
      <c r="G21" s="19"/>
      <c r="H21" s="19"/>
      <c r="I21" s="19"/>
      <c r="J21" s="19"/>
    </row>
    <row r="22" spans="1:10" ht="37.5" customHeight="1">
      <c r="A22" s="2" t="s">
        <v>28</v>
      </c>
      <c r="B22" s="71">
        <v>100</v>
      </c>
      <c r="C22" s="6"/>
      <c r="D22" s="19"/>
      <c r="E22" s="19"/>
      <c r="F22" s="19"/>
      <c r="G22" s="19"/>
      <c r="H22" s="19"/>
      <c r="I22" s="19"/>
      <c r="J22" s="19"/>
    </row>
    <row r="23" spans="1:10" ht="37.5" customHeight="1">
      <c r="A23" s="2" t="s">
        <v>29</v>
      </c>
      <c r="B23" s="71">
        <v>0</v>
      </c>
      <c r="C23" s="37"/>
      <c r="D23" s="19"/>
      <c r="E23" s="19"/>
      <c r="F23" s="19"/>
      <c r="G23" s="19"/>
      <c r="H23" s="19"/>
      <c r="I23" s="19"/>
      <c r="J23" s="19"/>
    </row>
    <row r="24" spans="1:10" s="34" customFormat="1" ht="37.5" customHeight="1">
      <c r="A24" s="38" t="s">
        <v>30</v>
      </c>
      <c r="B24" s="71">
        <f>SUM(B10:B23)</f>
        <v>11290</v>
      </c>
      <c r="C24" s="39"/>
      <c r="D24" s="39"/>
      <c r="E24" s="39"/>
      <c r="F24" s="39"/>
      <c r="G24" s="39"/>
      <c r="H24" s="39"/>
      <c r="I24" s="40"/>
      <c r="J24" s="40"/>
    </row>
    <row r="25" spans="1:10" ht="30.75" customHeight="1">
      <c r="C25" s="19"/>
      <c r="D25" s="19"/>
      <c r="E25" s="19"/>
      <c r="F25" s="19"/>
      <c r="G25" s="19"/>
      <c r="H25" s="19"/>
      <c r="I25" s="19"/>
      <c r="J25" s="19"/>
    </row>
    <row r="26" spans="1:10">
      <c r="A26" s="5" t="s">
        <v>89</v>
      </c>
      <c r="D26" s="19"/>
      <c r="E26" s="19"/>
      <c r="F26" s="19"/>
      <c r="G26" s="19"/>
      <c r="H26" s="19"/>
      <c r="I26" s="19"/>
      <c r="J26" s="19"/>
    </row>
    <row r="27" spans="1:10">
      <c r="A27" s="17"/>
      <c r="D27" s="19"/>
      <c r="E27" s="19"/>
      <c r="F27" s="19"/>
      <c r="G27" s="19"/>
      <c r="H27" s="19"/>
      <c r="I27" s="19"/>
      <c r="J27" s="19"/>
    </row>
    <row r="28" spans="1:10">
      <c r="D28" s="19"/>
      <c r="E28" s="19"/>
      <c r="F28" s="19"/>
      <c r="G28" s="19"/>
      <c r="H28" s="19"/>
      <c r="I28" s="19"/>
      <c r="J28" s="19"/>
    </row>
    <row r="29" spans="1:10">
      <c r="D29" s="19"/>
      <c r="E29" s="19"/>
      <c r="F29" s="19"/>
      <c r="G29" s="19"/>
      <c r="H29" s="19"/>
      <c r="I29" s="19"/>
      <c r="J29" s="19"/>
    </row>
    <row r="30" spans="1:10">
      <c r="D30" s="19"/>
      <c r="E30" s="19"/>
      <c r="F30" s="19"/>
      <c r="G30" s="19"/>
      <c r="H30" s="19"/>
      <c r="I30" s="19"/>
      <c r="J30" s="19"/>
    </row>
    <row r="31" spans="1:10">
      <c r="D31" s="19"/>
      <c r="E31" s="19"/>
      <c r="F31" s="19"/>
      <c r="G31" s="19"/>
      <c r="H31" s="19"/>
      <c r="I31" s="19"/>
      <c r="J31" s="19"/>
    </row>
    <row r="32" spans="1:10">
      <c r="D32" s="19"/>
      <c r="E32" s="19"/>
      <c r="F32" s="19"/>
      <c r="G32" s="19"/>
      <c r="H32" s="19"/>
      <c r="I32" s="19"/>
      <c r="J32" s="19"/>
    </row>
    <row r="33" spans="4:10">
      <c r="D33" s="19"/>
      <c r="E33" s="19"/>
      <c r="F33" s="19"/>
      <c r="G33" s="19"/>
      <c r="H33" s="19"/>
      <c r="I33" s="19"/>
      <c r="J33" s="19"/>
    </row>
    <row r="34" spans="4:10">
      <c r="D34" s="19"/>
      <c r="E34" s="19"/>
      <c r="F34" s="19"/>
      <c r="G34" s="19"/>
      <c r="H34" s="19"/>
      <c r="I34" s="19"/>
      <c r="J34" s="19"/>
    </row>
    <row r="35" spans="4:10">
      <c r="D35" s="19"/>
      <c r="E35" s="19"/>
      <c r="F35" s="19"/>
      <c r="G35" s="19"/>
      <c r="H35" s="19"/>
      <c r="I35" s="19"/>
      <c r="J35" s="19"/>
    </row>
    <row r="36" spans="4:10">
      <c r="D36" s="19"/>
      <c r="E36" s="19"/>
      <c r="F36" s="19"/>
      <c r="G36" s="19"/>
      <c r="H36" s="19"/>
      <c r="I36" s="19"/>
      <c r="J36" s="19"/>
    </row>
    <row r="37" spans="4:10">
      <c r="D37" s="19"/>
      <c r="E37" s="19"/>
      <c r="F37" s="19"/>
      <c r="G37" s="19"/>
      <c r="H37" s="19"/>
      <c r="I37" s="19"/>
      <c r="J37" s="19"/>
    </row>
    <row r="38" spans="4:10">
      <c r="D38" s="19"/>
      <c r="E38" s="19"/>
      <c r="F38" s="19"/>
      <c r="G38" s="19"/>
      <c r="H38" s="19"/>
      <c r="I38" s="19"/>
      <c r="J38" s="19"/>
    </row>
    <row r="39" spans="4:10">
      <c r="D39" s="19"/>
      <c r="E39" s="19"/>
      <c r="F39" s="19"/>
      <c r="G39" s="19"/>
      <c r="H39" s="19"/>
      <c r="I39" s="19"/>
      <c r="J39" s="19"/>
    </row>
    <row r="40" spans="4:10">
      <c r="D40" s="19"/>
      <c r="E40" s="19"/>
      <c r="F40" s="19"/>
      <c r="G40" s="19"/>
      <c r="H40" s="19"/>
      <c r="I40" s="19"/>
      <c r="J40" s="19"/>
    </row>
    <row r="41" spans="4:10">
      <c r="D41" s="19"/>
      <c r="E41" s="19"/>
      <c r="F41" s="19"/>
      <c r="G41" s="19"/>
      <c r="H41" s="19"/>
      <c r="I41" s="19"/>
      <c r="J41" s="19"/>
    </row>
    <row r="42" spans="4:10">
      <c r="D42" s="19"/>
      <c r="E42" s="19"/>
      <c r="F42" s="19"/>
      <c r="G42" s="19"/>
      <c r="H42" s="19"/>
      <c r="I42" s="19"/>
      <c r="J42" s="19"/>
    </row>
    <row r="43" spans="4:10">
      <c r="D43" s="19"/>
      <c r="E43" s="19"/>
      <c r="F43" s="19"/>
      <c r="G43" s="19"/>
      <c r="H43" s="19"/>
      <c r="I43" s="19"/>
      <c r="J43" s="19"/>
    </row>
    <row r="44" spans="4:10">
      <c r="D44" s="19"/>
      <c r="E44" s="19"/>
      <c r="F44" s="19"/>
      <c r="G44" s="19"/>
      <c r="H44" s="19"/>
      <c r="I44" s="19"/>
      <c r="J44" s="19"/>
    </row>
    <row r="45" spans="4:10">
      <c r="D45" s="19"/>
      <c r="E45" s="19"/>
      <c r="F45" s="19"/>
      <c r="G45" s="19"/>
      <c r="H45" s="19"/>
      <c r="I45" s="19"/>
      <c r="J45" s="19"/>
    </row>
    <row r="46" spans="4:10">
      <c r="D46" s="19"/>
      <c r="E46" s="19"/>
      <c r="F46" s="19"/>
      <c r="G46" s="19"/>
      <c r="H46" s="19"/>
      <c r="I46" s="19"/>
      <c r="J46" s="19"/>
    </row>
    <row r="47" spans="4:10">
      <c r="D47" s="19"/>
      <c r="E47" s="19"/>
      <c r="F47" s="19"/>
      <c r="G47" s="19"/>
      <c r="H47" s="19"/>
      <c r="I47" s="19"/>
      <c r="J47" s="19"/>
    </row>
    <row r="48" spans="4:10">
      <c r="D48" s="19"/>
      <c r="E48" s="19"/>
      <c r="F48" s="19"/>
      <c r="G48" s="19"/>
      <c r="H48" s="19"/>
      <c r="I48" s="19"/>
      <c r="J48" s="19"/>
    </row>
    <row r="49" spans="4:10">
      <c r="D49" s="19"/>
      <c r="E49" s="19"/>
      <c r="F49" s="19"/>
      <c r="G49" s="19"/>
      <c r="H49" s="19"/>
      <c r="I49" s="19"/>
      <c r="J49" s="19"/>
    </row>
    <row r="50" spans="4:10">
      <c r="D50" s="19"/>
      <c r="E50" s="19"/>
      <c r="F50" s="19"/>
      <c r="G50" s="19"/>
      <c r="H50" s="19"/>
      <c r="I50" s="19"/>
      <c r="J50" s="19"/>
    </row>
    <row r="51" spans="4:10">
      <c r="D51" s="19"/>
      <c r="E51" s="19"/>
      <c r="F51" s="19"/>
      <c r="G51" s="19"/>
      <c r="H51" s="19"/>
      <c r="I51" s="19"/>
      <c r="J51" s="19"/>
    </row>
    <row r="52" spans="4:10">
      <c r="D52" s="19"/>
      <c r="E52" s="19"/>
      <c r="F52" s="19"/>
      <c r="G52" s="19"/>
      <c r="H52" s="19"/>
      <c r="I52" s="19"/>
      <c r="J52" s="19"/>
    </row>
    <row r="53" spans="4:10">
      <c r="D53" s="19"/>
      <c r="E53" s="19"/>
      <c r="F53" s="19"/>
      <c r="G53" s="19"/>
      <c r="H53" s="19"/>
      <c r="I53" s="19"/>
      <c r="J53" s="19"/>
    </row>
    <row r="54" spans="4:10">
      <c r="D54" s="19"/>
      <c r="E54" s="19"/>
      <c r="F54" s="19"/>
      <c r="G54" s="19"/>
      <c r="H54" s="19"/>
      <c r="I54" s="19"/>
      <c r="J54" s="19"/>
    </row>
    <row r="55" spans="4:10">
      <c r="D55" s="19"/>
      <c r="E55" s="19"/>
      <c r="F55" s="19"/>
      <c r="G55" s="19"/>
      <c r="H55" s="19"/>
      <c r="I55" s="19"/>
      <c r="J55" s="19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4" customWidth="1"/>
    <col min="2" max="2" width="28" style="4" customWidth="1"/>
    <col min="3" max="16384" width="9.109375" style="4"/>
  </cols>
  <sheetData>
    <row r="1" spans="1:4">
      <c r="B1" s="17"/>
    </row>
    <row r="2" spans="1:4" ht="15.75" customHeight="1">
      <c r="B2" s="26" t="s">
        <v>59</v>
      </c>
    </row>
    <row r="3" spans="1:4" ht="36" customHeight="1">
      <c r="B3" s="7" t="s">
        <v>20</v>
      </c>
    </row>
    <row r="4" spans="1:4">
      <c r="B4" s="8"/>
      <c r="C4" s="28"/>
      <c r="D4" s="27"/>
    </row>
    <row r="5" spans="1:4">
      <c r="B5" s="15"/>
    </row>
    <row r="6" spans="1:4" ht="13.5" customHeight="1"/>
    <row r="7" spans="1:4" ht="54" customHeight="1">
      <c r="A7" s="141" t="s">
        <v>142</v>
      </c>
      <c r="B7" s="141"/>
    </row>
    <row r="8" spans="1:4">
      <c r="A8" s="156"/>
      <c r="B8" s="156"/>
    </row>
    <row r="9" spans="1:4" ht="29.25" customHeight="1" thickBot="1">
      <c r="A9" s="17"/>
      <c r="B9" s="20" t="s">
        <v>40</v>
      </c>
    </row>
    <row r="10" spans="1:4" ht="56.25" customHeight="1" thickBot="1">
      <c r="A10" s="29" t="s">
        <v>91</v>
      </c>
      <c r="B10" s="30" t="s">
        <v>92</v>
      </c>
    </row>
    <row r="11" spans="1:4" ht="33" customHeight="1">
      <c r="A11" s="31" t="s">
        <v>93</v>
      </c>
      <c r="B11" s="107">
        <v>415.4</v>
      </c>
    </row>
    <row r="12" spans="1:4" ht="33" customHeight="1">
      <c r="A12" s="32" t="s">
        <v>94</v>
      </c>
      <c r="B12" s="107">
        <v>3543.7</v>
      </c>
    </row>
    <row r="13" spans="1:4" ht="33" customHeight="1">
      <c r="A13" s="32" t="s">
        <v>95</v>
      </c>
      <c r="B13" s="107">
        <v>758.3</v>
      </c>
    </row>
    <row r="14" spans="1:4" ht="33" customHeight="1">
      <c r="A14" s="32" t="s">
        <v>96</v>
      </c>
      <c r="B14" s="107">
        <v>401.6</v>
      </c>
    </row>
    <row r="15" spans="1:4" ht="33" customHeight="1">
      <c r="A15" s="32" t="s">
        <v>97</v>
      </c>
      <c r="B15" s="107">
        <v>716.2</v>
      </c>
    </row>
    <row r="16" spans="1:4" ht="33" customHeight="1">
      <c r="A16" s="32" t="s">
        <v>21</v>
      </c>
      <c r="B16" s="107">
        <v>775.5</v>
      </c>
    </row>
    <row r="17" spans="1:2" ht="33" customHeight="1">
      <c r="A17" s="32" t="s">
        <v>22</v>
      </c>
      <c r="B17" s="107">
        <v>801.8</v>
      </c>
    </row>
    <row r="18" spans="1:2" ht="33" customHeight="1">
      <c r="A18" s="32" t="s">
        <v>23</v>
      </c>
      <c r="B18" s="107">
        <v>5157.6000000000004</v>
      </c>
    </row>
    <row r="19" spans="1:2" ht="33" customHeight="1">
      <c r="A19" s="32" t="s">
        <v>24</v>
      </c>
      <c r="B19" s="107">
        <v>632</v>
      </c>
    </row>
    <row r="20" spans="1:2" ht="33" customHeight="1">
      <c r="A20" s="32" t="s">
        <v>25</v>
      </c>
      <c r="B20" s="107">
        <v>874.2</v>
      </c>
    </row>
    <row r="21" spans="1:2" ht="33" customHeight="1">
      <c r="A21" s="32" t="s">
        <v>26</v>
      </c>
      <c r="B21" s="107">
        <v>413.3</v>
      </c>
    </row>
    <row r="22" spans="1:2" ht="33" customHeight="1">
      <c r="A22" s="32" t="s">
        <v>27</v>
      </c>
      <c r="B22" s="107">
        <v>715.5</v>
      </c>
    </row>
    <row r="23" spans="1:2" ht="33" customHeight="1">
      <c r="A23" s="32" t="s">
        <v>28</v>
      </c>
      <c r="B23" s="107">
        <v>1611.8</v>
      </c>
    </row>
    <row r="24" spans="1:2" ht="33" customHeight="1">
      <c r="A24" s="32" t="s">
        <v>29</v>
      </c>
      <c r="B24" s="107">
        <v>1396.5</v>
      </c>
    </row>
    <row r="25" spans="1:2" s="34" customFormat="1" ht="33" customHeight="1" thickBot="1">
      <c r="A25" s="33" t="s">
        <v>30</v>
      </c>
      <c r="B25" s="61">
        <f>SUM(B11:B24)</f>
        <v>18213.400000000001</v>
      </c>
    </row>
    <row r="26" spans="1:2" ht="30.75" customHeight="1"/>
    <row r="27" spans="1:2">
      <c r="A27" s="5" t="s">
        <v>89</v>
      </c>
    </row>
    <row r="28" spans="1:2">
      <c r="A28" s="17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казна</vt:lpstr>
      <vt:lpstr>программы</vt:lpstr>
      <vt:lpstr>нормативные обязательства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'нормативные обязательства'!Область_печати</vt:lpstr>
      <vt:lpstr>программы!Область_печати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2018-03-27T06:08:21Z</cp:lastPrinted>
  <dcterms:created xsi:type="dcterms:W3CDTF">2011-10-14T11:35:08Z</dcterms:created>
  <dcterms:modified xsi:type="dcterms:W3CDTF">2024-03-28T07:47:14Z</dcterms:modified>
</cp:coreProperties>
</file>